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dvancednutrientscomau-my.sharepoint.com/personal/craig_advancednutrients_com_au/Documents/Advanced/Products/All Products/Black Urea/Black Calculators/"/>
    </mc:Choice>
  </mc:AlternateContent>
  <xr:revisionPtr revIDLastSave="1" documentId="13_ncr:1_{932639FD-7609-46EF-BD1B-4F53840E634C}" xr6:coauthVersionLast="47" xr6:coauthVersionMax="47" xr10:uidLastSave="{31159BC1-625F-4366-8536-E8946A6B3F94}"/>
  <bookViews>
    <workbookView xWindow="-108" yWindow="-108" windowWidth="23256" windowHeight="12576" xr2:uid="{00000000-000D-0000-FFFF-FFFF00000000}"/>
  </bookViews>
  <sheets>
    <sheet name="Farmer" sheetId="2" r:id="rId1"/>
    <sheet name="Sheet1" sheetId="3" r:id="rId2"/>
  </sheets>
  <definedNames>
    <definedName name="_xlnm.Print_Area" localSheetId="0">Farmer!$B$1:$G$18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2" l="1"/>
  <c r="E18" i="2" s="1"/>
  <c r="E11" i="2"/>
  <c r="D8" i="2"/>
  <c r="C15" i="2" l="1"/>
  <c r="B15" i="2"/>
  <c r="G11" i="2"/>
  <c r="F11" i="2" l="1"/>
  <c r="D15" i="2"/>
  <c r="G18" i="2" s="1"/>
  <c r="G22" i="2" l="1"/>
  <c r="F18" i="2"/>
  <c r="G20" i="2" s="1"/>
</calcChain>
</file>

<file path=xl/sharedStrings.xml><?xml version="1.0" encoding="utf-8"?>
<sst xmlns="http://schemas.openxmlformats.org/spreadsheetml/2006/main" count="28" uniqueCount="19">
  <si>
    <t xml:space="preserve">Farmer Black Urea® Calculator  </t>
  </si>
  <si>
    <t xml:space="preserve">The below calculations are based on the application percentage (%) applied of Black Urea® in comparison to ordinary urea.  </t>
  </si>
  <si>
    <t>White Urea</t>
  </si>
  <si>
    <t>Hectare App  Kg/Ha</t>
  </si>
  <si>
    <t>Total Hectares</t>
  </si>
  <si>
    <t>Tonnage</t>
  </si>
  <si>
    <t>Freight</t>
  </si>
  <si>
    <t>PRICING (as an example)</t>
  </si>
  <si>
    <t>Price Per Tonne ex Port</t>
  </si>
  <si>
    <t xml:space="preserve">Price Per Tonne On Farm </t>
  </si>
  <si>
    <t>Cost Per Hectare On Farm</t>
  </si>
  <si>
    <t xml:space="preserve">Grower Total Cost On Farm </t>
  </si>
  <si>
    <t>UREA</t>
  </si>
  <si>
    <t>Black Urea®</t>
  </si>
  <si>
    <r>
      <t>Black Urea</t>
    </r>
    <r>
      <rPr>
        <b/>
        <sz val="12"/>
        <color theme="0"/>
        <rFont val="Calibri"/>
        <family val="2"/>
      </rPr>
      <t>®</t>
    </r>
  </si>
  <si>
    <r>
      <t>TOTAL SAVINGS Per Hectare to the Farmer when purchasing Black Urea</t>
    </r>
    <r>
      <rPr>
        <b/>
        <i/>
        <sz val="11"/>
        <color theme="0"/>
        <rFont val="Calibri"/>
        <family val="2"/>
      </rPr>
      <t xml:space="preserve">® </t>
    </r>
  </si>
  <si>
    <r>
      <t>TOTAL SAVINGS to the Farmer when purchasing Black Urea</t>
    </r>
    <r>
      <rPr>
        <b/>
        <i/>
        <sz val="11"/>
        <color theme="0"/>
        <rFont val="Calibri"/>
        <family val="2"/>
      </rPr>
      <t xml:space="preserve">® </t>
    </r>
  </si>
  <si>
    <t>For More Information Call:   1800 244 009</t>
  </si>
  <si>
    <r>
      <rPr>
        <b/>
        <sz val="12"/>
        <color theme="1"/>
        <rFont val="Calibri"/>
        <family val="2"/>
        <scheme val="minor"/>
      </rPr>
      <t xml:space="preserve">NB - This is an example ONLY.  </t>
    </r>
    <r>
      <rPr>
        <sz val="12"/>
        <color theme="1"/>
        <rFont val="Calibri"/>
        <family val="2"/>
        <scheme val="minor"/>
      </rPr>
      <t xml:space="preserve">You need to enter your own figures for all </t>
    </r>
    <r>
      <rPr>
        <b/>
        <u/>
        <sz val="12"/>
        <color theme="4" tint="-0.249977111117893"/>
        <rFont val="Calibri"/>
        <family val="2"/>
        <scheme val="minor"/>
      </rPr>
      <t>BLUE BOXES ONLY</t>
    </r>
    <r>
      <rPr>
        <sz val="12"/>
        <color theme="1"/>
        <rFont val="Calibri"/>
        <family val="2"/>
        <scheme val="minor"/>
      </rPr>
      <t xml:space="preserve"> - as all other boxes are calculations.  You can use ex GST or include GST whichever suits you in calculating. Calculations are on basis of 75% by weight will be applied of Black Urea</t>
    </r>
    <r>
      <rPr>
        <sz val="12"/>
        <color theme="1"/>
        <rFont val="Calibri"/>
        <family val="2"/>
      </rPr>
      <t xml:space="preserve">® in comparison to ordinary urea </t>
    </r>
    <r>
      <rPr>
        <i/>
        <sz val="12"/>
        <color theme="1"/>
        <rFont val="Calibri"/>
        <family val="2"/>
      </rPr>
      <t>(i.e. a 25% kg/ha rate reduction)</t>
    </r>
    <r>
      <rPr>
        <sz val="12"/>
        <color theme="1"/>
        <rFont val="Calibri"/>
        <family val="2"/>
      </rPr>
      <t xml:space="preserve">. However you have the option change this in the </t>
    </r>
    <r>
      <rPr>
        <b/>
        <sz val="12"/>
        <color rgb="FFFF0000"/>
        <rFont val="Calibri"/>
        <family val="2"/>
      </rPr>
      <t xml:space="preserve">RED BOX, </t>
    </r>
    <r>
      <rPr>
        <b/>
        <sz val="12"/>
        <rFont val="Calibri"/>
        <family val="2"/>
      </rPr>
      <t>but it is</t>
    </r>
    <r>
      <rPr>
        <b/>
        <u/>
        <sz val="12"/>
        <rFont val="Calibri"/>
        <family val="2"/>
      </rPr>
      <t xml:space="preserve"> not</t>
    </r>
    <r>
      <rPr>
        <b/>
        <sz val="12"/>
        <rFont val="Calibri"/>
        <family val="2"/>
      </rPr>
      <t xml:space="preserve"> recommended to reduce lower than 70% and only increase the percentage applied of Black Urea® in comparison to ordinary urea if soil moisture is not going to be a yield limiting factor.</t>
    </r>
    <r>
      <rPr>
        <b/>
        <sz val="12"/>
        <color rgb="FFFF0000"/>
        <rFont val="Calibri"/>
        <family val="2"/>
      </rPr>
      <t xml:space="preserve">                                                                                                                                             </t>
    </r>
    <r>
      <rPr>
        <sz val="12"/>
        <color theme="1"/>
        <rFont val="Calibri"/>
        <family val="2"/>
      </rPr>
      <t xml:space="preserve"> This is not a contractual agreement or quotation - rather a comparative example to show the savings using </t>
    </r>
    <r>
      <rPr>
        <b/>
        <sz val="12"/>
        <color theme="1"/>
        <rFont val="Calibri"/>
        <family val="2"/>
      </rPr>
      <t xml:space="preserve">BLACK UREA®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</si>
</sst>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4" tint="-0.249977111117893"/>
      <name val="Calibri"/>
      <family val="2"/>
      <scheme val="minor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auto="1"/>
      </left>
      <right/>
      <top style="medium">
        <color theme="0"/>
      </top>
      <bottom/>
      <diagonal/>
    </border>
    <border>
      <left style="medium">
        <color auto="1"/>
      </left>
      <right/>
      <top/>
      <bottom style="medium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0"/>
      </left>
      <right style="medium">
        <color auto="1"/>
      </right>
      <top style="medium">
        <color theme="0"/>
      </top>
      <bottom/>
      <diagonal/>
    </border>
    <border>
      <left style="medium">
        <color theme="0"/>
      </left>
      <right style="medium">
        <color auto="1"/>
      </right>
      <top/>
      <bottom style="medium">
        <color theme="0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0" xfId="0" applyFill="1"/>
    <xf numFmtId="0" fontId="0" fillId="0" borderId="5" xfId="0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9" fontId="0" fillId="2" borderId="7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164" fontId="4" fillId="2" borderId="23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/>
    </xf>
    <xf numFmtId="3" fontId="3" fillId="3" borderId="21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4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9" fontId="3" fillId="5" borderId="1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1" fillId="2" borderId="1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1" fillId="2" borderId="16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164" fontId="13" fillId="2" borderId="35" xfId="0" applyNumberFormat="1" applyFont="1" applyFill="1" applyBorder="1" applyAlignment="1">
      <alignment vertical="center"/>
    </xf>
    <xf numFmtId="164" fontId="13" fillId="4" borderId="3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3" fontId="4" fillId="4" borderId="20" xfId="0" applyNumberFormat="1" applyFont="1" applyFill="1" applyBorder="1" applyAlignment="1">
      <alignment horizontal="center" vertical="center"/>
    </xf>
    <xf numFmtId="3" fontId="4" fillId="4" borderId="21" xfId="0" applyNumberFormat="1" applyFont="1" applyFill="1" applyBorder="1" applyAlignment="1">
      <alignment horizontal="center" vertical="center"/>
    </xf>
    <xf numFmtId="164" fontId="4" fillId="4" borderId="18" xfId="0" applyNumberFormat="1" applyFont="1" applyFill="1" applyBorder="1" applyAlignment="1">
      <alignment horizontal="center" vertical="center"/>
    </xf>
    <xf numFmtId="164" fontId="4" fillId="4" borderId="17" xfId="0" applyNumberFormat="1" applyFont="1" applyFill="1" applyBorder="1" applyAlignment="1">
      <alignment horizontal="center" vertical="center"/>
    </xf>
    <xf numFmtId="9" fontId="0" fillId="2" borderId="10" xfId="0" applyNumberFormat="1" applyFill="1" applyBorder="1" applyAlignment="1">
      <alignment horizontal="center" vertical="center"/>
    </xf>
    <xf numFmtId="9" fontId="0" fillId="2" borderId="7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22</xdr:row>
      <xdr:rowOff>57150</xdr:rowOff>
    </xdr:from>
    <xdr:to>
      <xdr:col>6</xdr:col>
      <xdr:colOff>1443990</xdr:colOff>
      <xdr:row>25</xdr:row>
      <xdr:rowOff>152722</xdr:rowOff>
    </xdr:to>
    <xdr:pic>
      <xdr:nvPicPr>
        <xdr:cNvPr id="2" name="Picture 1" descr="AN LOGO website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10325" y="10420350"/>
          <a:ext cx="1343025" cy="819472"/>
        </a:xfrm>
        <a:prstGeom prst="rect">
          <a:avLst/>
        </a:prstGeom>
      </xdr:spPr>
    </xdr:pic>
    <xdr:clientData/>
  </xdr:twoCellAnchor>
  <xdr:twoCellAnchor editAs="oneCell">
    <xdr:from>
      <xdr:col>5</xdr:col>
      <xdr:colOff>1057275</xdr:colOff>
      <xdr:row>0</xdr:row>
      <xdr:rowOff>609600</xdr:rowOff>
    </xdr:from>
    <xdr:to>
      <xdr:col>7</xdr:col>
      <xdr:colOff>32873</xdr:colOff>
      <xdr:row>1</xdr:row>
      <xdr:rowOff>415943</xdr:rowOff>
    </xdr:to>
    <xdr:pic>
      <xdr:nvPicPr>
        <xdr:cNvPr id="3" name="Picture 2" descr="Black Urea Tagged PMS 3415_R_04-09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72175" y="609600"/>
          <a:ext cx="1875008" cy="5873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879728</xdr:colOff>
      <xdr:row>1</xdr:row>
      <xdr:rowOff>1588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0"/>
          <a:ext cx="880998" cy="782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showGridLines="0" tabSelected="1" workbookViewId="0">
      <selection activeCell="B3" sqref="B3:G3"/>
    </sheetView>
  </sheetViews>
  <sheetFormatPr defaultRowHeight="14.4" x14ac:dyDescent="0.3"/>
  <cols>
    <col min="1" max="1" width="9.5546875" customWidth="1"/>
    <col min="2" max="2" width="22.109375" customWidth="1"/>
    <col min="3" max="3" width="21.44140625" customWidth="1"/>
    <col min="4" max="5" width="20.5546875" style="1" customWidth="1"/>
    <col min="6" max="6" width="21.109375" style="1" customWidth="1"/>
    <col min="7" max="7" width="22.5546875" customWidth="1"/>
  </cols>
  <sheetData>
    <row r="1" spans="1:7" ht="61.5" customHeight="1" x14ac:dyDescent="0.3"/>
    <row r="2" spans="1:7" ht="38.25" customHeight="1" thickBot="1" x14ac:dyDescent="0.35">
      <c r="B2" s="58" t="s">
        <v>0</v>
      </c>
      <c r="C2" s="58"/>
      <c r="D2" s="58"/>
      <c r="E2" s="58"/>
      <c r="F2" s="58"/>
      <c r="G2" s="58"/>
    </row>
    <row r="3" spans="1:7" ht="127.5" customHeight="1" thickBot="1" x14ac:dyDescent="0.35">
      <c r="B3" s="71" t="s">
        <v>18</v>
      </c>
      <c r="C3" s="72"/>
      <c r="D3" s="72"/>
      <c r="E3" s="72"/>
      <c r="F3" s="72"/>
      <c r="G3" s="73"/>
    </row>
    <row r="4" spans="1:7" ht="13.5" customHeight="1" thickBot="1" x14ac:dyDescent="0.35">
      <c r="B4" s="32"/>
      <c r="C4" s="33"/>
      <c r="D4" s="33"/>
      <c r="E4" s="33"/>
      <c r="F4" s="33"/>
      <c r="G4" s="33"/>
    </row>
    <row r="5" spans="1:7" ht="39.75" customHeight="1" thickBot="1" x14ac:dyDescent="0.35">
      <c r="B5" s="74" t="s">
        <v>1</v>
      </c>
      <c r="C5" s="75"/>
      <c r="D5" s="75"/>
      <c r="E5" s="75"/>
      <c r="F5" s="75"/>
      <c r="G5" s="34">
        <v>0.75</v>
      </c>
    </row>
    <row r="6" spans="1:7" ht="27.75" customHeight="1" x14ac:dyDescent="0.3">
      <c r="B6" s="76" t="s">
        <v>2</v>
      </c>
      <c r="C6" s="77"/>
      <c r="D6" s="77"/>
      <c r="E6" s="77"/>
      <c r="F6" s="77"/>
      <c r="G6" s="78"/>
    </row>
    <row r="7" spans="1:7" ht="34.5" customHeight="1" x14ac:dyDescent="0.3">
      <c r="B7" s="21" t="s">
        <v>3</v>
      </c>
      <c r="C7" s="22" t="s">
        <v>4</v>
      </c>
      <c r="D7" s="14" t="s">
        <v>5</v>
      </c>
      <c r="E7" s="14" t="s">
        <v>6</v>
      </c>
      <c r="G7" s="2"/>
    </row>
    <row r="8" spans="1:7" ht="29.25" customHeight="1" x14ac:dyDescent="0.3">
      <c r="B8" s="23">
        <v>200</v>
      </c>
      <c r="C8" s="24">
        <v>500</v>
      </c>
      <c r="D8" s="45">
        <f>C8*B8/1000</f>
        <v>100</v>
      </c>
      <c r="E8" s="25">
        <v>55</v>
      </c>
      <c r="G8" s="2"/>
    </row>
    <row r="9" spans="1:7" ht="28.5" customHeight="1" x14ac:dyDescent="0.3">
      <c r="B9" s="16"/>
      <c r="C9" s="35"/>
      <c r="D9" s="59" t="s">
        <v>7</v>
      </c>
      <c r="E9" s="60"/>
      <c r="F9" s="60"/>
      <c r="G9" s="61"/>
    </row>
    <row r="10" spans="1:7" ht="36.75" customHeight="1" x14ac:dyDescent="0.3">
      <c r="B10" s="17"/>
      <c r="C10" s="18"/>
      <c r="D10" s="22" t="s">
        <v>8</v>
      </c>
      <c r="E10" s="22" t="s">
        <v>9</v>
      </c>
      <c r="F10" s="22" t="s">
        <v>10</v>
      </c>
      <c r="G10" s="36" t="s">
        <v>11</v>
      </c>
    </row>
    <row r="11" spans="1:7" ht="36" customHeight="1" x14ac:dyDescent="0.3">
      <c r="B11" s="62" t="s">
        <v>12</v>
      </c>
      <c r="C11" s="63"/>
      <c r="D11" s="26">
        <v>700</v>
      </c>
      <c r="E11" s="46">
        <f>E8+D11</f>
        <v>755</v>
      </c>
      <c r="F11" s="46">
        <f>G11/C8</f>
        <v>151</v>
      </c>
      <c r="G11" s="47">
        <f>E11*D8</f>
        <v>75500</v>
      </c>
    </row>
    <row r="12" spans="1:7" ht="34.5" customHeight="1" thickBot="1" x14ac:dyDescent="0.35">
      <c r="A12" s="10"/>
      <c r="B12" s="6"/>
      <c r="C12" s="12"/>
      <c r="D12" s="30"/>
      <c r="E12" s="30"/>
      <c r="F12" s="31"/>
      <c r="G12" s="7"/>
    </row>
    <row r="13" spans="1:7" ht="30.75" customHeight="1" x14ac:dyDescent="0.3">
      <c r="A13" s="10"/>
      <c r="B13" s="79" t="s">
        <v>13</v>
      </c>
      <c r="C13" s="80"/>
      <c r="D13" s="80"/>
      <c r="E13" s="80"/>
      <c r="F13" s="80"/>
      <c r="G13" s="81"/>
    </row>
    <row r="14" spans="1:7" ht="34.5" customHeight="1" x14ac:dyDescent="0.3">
      <c r="B14" s="27" t="s">
        <v>3</v>
      </c>
      <c r="C14" s="28" t="s">
        <v>4</v>
      </c>
      <c r="D14" s="29" t="s">
        <v>5</v>
      </c>
      <c r="E14" s="29" t="s">
        <v>6</v>
      </c>
      <c r="G14" s="2"/>
    </row>
    <row r="15" spans="1:7" ht="29.25" customHeight="1" x14ac:dyDescent="0.3">
      <c r="B15" s="48">
        <f>B8*G5</f>
        <v>150</v>
      </c>
      <c r="C15" s="49">
        <f>C8</f>
        <v>500</v>
      </c>
      <c r="D15" s="49">
        <f>C15*B15/1000</f>
        <v>75</v>
      </c>
      <c r="E15" s="25">
        <v>100</v>
      </c>
      <c r="G15" s="2"/>
    </row>
    <row r="16" spans="1:7" ht="27.75" customHeight="1" x14ac:dyDescent="0.3">
      <c r="B16" s="19"/>
      <c r="C16" s="20"/>
      <c r="D16" s="54" t="s">
        <v>7</v>
      </c>
      <c r="E16" s="54"/>
      <c r="F16" s="54"/>
      <c r="G16" s="55"/>
    </row>
    <row r="17" spans="2:7" ht="36.75" customHeight="1" x14ac:dyDescent="0.3">
      <c r="B17" s="17"/>
      <c r="C17" s="18"/>
      <c r="D17" s="22" t="s">
        <v>8</v>
      </c>
      <c r="E17" s="22" t="s">
        <v>9</v>
      </c>
      <c r="F17" s="22" t="s">
        <v>10</v>
      </c>
      <c r="G17" s="36" t="s">
        <v>11</v>
      </c>
    </row>
    <row r="18" spans="2:7" ht="36" customHeight="1" x14ac:dyDescent="0.3">
      <c r="B18" s="56" t="s">
        <v>14</v>
      </c>
      <c r="C18" s="57"/>
      <c r="D18" s="50">
        <f>D11+140</f>
        <v>840</v>
      </c>
      <c r="E18" s="50">
        <f>D18+E15</f>
        <v>940</v>
      </c>
      <c r="F18" s="50">
        <f>G18/C15</f>
        <v>141</v>
      </c>
      <c r="G18" s="51">
        <f>E18*D15</f>
        <v>70500</v>
      </c>
    </row>
    <row r="19" spans="2:7" ht="18" customHeight="1" thickBot="1" x14ac:dyDescent="0.35">
      <c r="B19" s="9"/>
      <c r="C19" s="38"/>
      <c r="D19" s="30"/>
      <c r="E19" s="30"/>
      <c r="F19" s="8"/>
      <c r="G19" s="15"/>
    </row>
    <row r="20" spans="2:7" ht="36" customHeight="1" x14ac:dyDescent="0.3">
      <c r="B20" s="64" t="s">
        <v>15</v>
      </c>
      <c r="C20" s="65"/>
      <c r="D20" s="65"/>
      <c r="E20" s="65"/>
      <c r="F20" s="66"/>
      <c r="G20" s="43">
        <f>F11-F18</f>
        <v>10</v>
      </c>
    </row>
    <row r="21" spans="2:7" ht="11.25" customHeight="1" thickBot="1" x14ac:dyDescent="0.35">
      <c r="B21" s="39"/>
      <c r="C21" s="40"/>
      <c r="D21" s="40"/>
      <c r="E21" s="40"/>
      <c r="F21" s="41"/>
      <c r="G21" s="42"/>
    </row>
    <row r="22" spans="2:7" ht="36" customHeight="1" x14ac:dyDescent="0.3">
      <c r="B22" s="64" t="s">
        <v>16</v>
      </c>
      <c r="C22" s="65"/>
      <c r="D22" s="65"/>
      <c r="E22" s="65"/>
      <c r="F22" s="66"/>
      <c r="G22" s="43">
        <f>G11-G18</f>
        <v>5000</v>
      </c>
    </row>
    <row r="23" spans="2:7" ht="25.5" customHeight="1" thickBot="1" x14ac:dyDescent="0.35">
      <c r="B23" s="39"/>
      <c r="C23" s="40"/>
      <c r="D23" s="40"/>
      <c r="E23" s="40"/>
      <c r="F23" s="41"/>
      <c r="G23" s="42"/>
    </row>
    <row r="24" spans="2:7" ht="15.75" customHeight="1" x14ac:dyDescent="0.3">
      <c r="B24" s="67" t="s">
        <v>17</v>
      </c>
      <c r="C24" s="68"/>
      <c r="D24" s="68"/>
      <c r="E24" s="44"/>
      <c r="F24" s="5"/>
      <c r="G24" s="37"/>
    </row>
    <row r="25" spans="2:7" ht="15.75" customHeight="1" x14ac:dyDescent="0.3">
      <c r="B25" s="69"/>
      <c r="C25" s="70"/>
      <c r="D25" s="70"/>
      <c r="E25" s="44"/>
      <c r="F25" s="3"/>
      <c r="G25" s="4"/>
    </row>
    <row r="26" spans="2:7" ht="15" thickBot="1" x14ac:dyDescent="0.35">
      <c r="B26" s="52"/>
      <c r="C26" s="53"/>
      <c r="D26" s="53"/>
      <c r="E26" s="13"/>
      <c r="F26" s="13"/>
      <c r="G26" s="11"/>
    </row>
  </sheetData>
  <mergeCells count="13">
    <mergeCell ref="B26:D26"/>
    <mergeCell ref="D16:G16"/>
    <mergeCell ref="B18:C18"/>
    <mergeCell ref="B2:G2"/>
    <mergeCell ref="D9:G9"/>
    <mergeCell ref="B11:C11"/>
    <mergeCell ref="B20:F20"/>
    <mergeCell ref="B22:F22"/>
    <mergeCell ref="B24:D25"/>
    <mergeCell ref="B3:G3"/>
    <mergeCell ref="B5:F5"/>
    <mergeCell ref="B6:G6"/>
    <mergeCell ref="B13:G13"/>
  </mergeCells>
  <pageMargins left="0.11811023622047245" right="0.11811023622047245" top="0.74803149606299213" bottom="0.74803149606299213" header="0.31496062992125984" footer="0.31496062992125984"/>
  <pageSetup paperSize="9" scale="9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90A9-1F56-4C92-95D3-0671981EB87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Farmer</vt:lpstr>
      <vt:lpstr>Sheet1</vt:lpstr>
      <vt:lpstr>Farmer!Print_Area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XP</dc:creator>
  <cp:keywords/>
  <dc:description/>
  <cp:lastModifiedBy>Craig - Advanced Nutrients</cp:lastModifiedBy>
  <cp:revision/>
  <dcterms:created xsi:type="dcterms:W3CDTF">2012-06-26T01:53:35Z</dcterms:created>
  <dcterms:modified xsi:type="dcterms:W3CDTF">2024-05-30T01:29:15Z</dcterms:modified>
  <cp:category/>
  <cp:contentStatus/>
</cp:coreProperties>
</file>